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60" windowWidth="19425" windowHeight="94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32" i="1" l="1"/>
  <c r="E31" i="1"/>
  <c r="E30" i="1"/>
  <c r="R9" i="1" l="1"/>
  <c r="Q9" i="1"/>
  <c r="P9" i="1"/>
  <c r="O9" i="1"/>
  <c r="N9" i="1"/>
  <c r="M9" i="1"/>
  <c r="L9" i="1"/>
  <c r="K9" i="1"/>
  <c r="J9" i="1"/>
  <c r="I9" i="1"/>
  <c r="H9" i="1"/>
  <c r="G9" i="1"/>
  <c r="F9" i="1"/>
  <c r="E9" i="1" s="1"/>
  <c r="R8" i="1"/>
  <c r="Q8" i="1"/>
  <c r="P8" i="1"/>
  <c r="O8" i="1"/>
  <c r="N8" i="1"/>
  <c r="M8" i="1"/>
  <c r="L8" i="1"/>
  <c r="K8" i="1"/>
  <c r="I8" i="1"/>
  <c r="H8" i="1"/>
  <c r="G8" i="1"/>
  <c r="F8" i="1"/>
  <c r="E8" i="1" l="1"/>
</calcChain>
</file>

<file path=xl/sharedStrings.xml><?xml version="1.0" encoding="utf-8"?>
<sst xmlns="http://schemas.openxmlformats.org/spreadsheetml/2006/main" count="59" uniqueCount="52">
  <si>
    <t>COVID-19 को पहिचान, रोकथाम, परिक्षण तथा उपचारको सन्दर्भमा जिल्लाबाट भए गरेका कार्यहरुको दैनिक प्रतिबेदन फारम</t>
  </si>
  <si>
    <t xml:space="preserve">जिल्ला : बागमती प्रदेश </t>
  </si>
  <si>
    <t>प्रतिबेदन पेश गरेको मिति : २०७७/०१/०५</t>
  </si>
  <si>
    <t>क्र.सं.</t>
  </si>
  <si>
    <t>विवरण</t>
  </si>
  <si>
    <t>जम्मा संख्या</t>
  </si>
  <si>
    <t>क्वारेन्टाइन व्यवस्थापन</t>
  </si>
  <si>
    <t>हाल तयारी अबस्थामा रहेका क्वारेन्टाइन बेडहरु संख्या</t>
  </si>
  <si>
    <t xml:space="preserve"> तयारीक्रममा/ योजनामा रहेको  थप क्वारेन्टाइन बेड संख्या</t>
  </si>
  <si>
    <t xml:space="preserve">संस्थागत  क्वारेन्टाइनमा  बसिरहेका व्यक्तिहरु </t>
  </si>
  <si>
    <t>कुल जम्मा संख्या</t>
  </si>
  <si>
    <t xml:space="preserve">होम  क्वारेन्टाइनमा  बसिरहेका व्यक्तिहरु </t>
  </si>
  <si>
    <t>आइसोलेसन बेड व्यवस्थापन</t>
  </si>
  <si>
    <t xml:space="preserve"> तयारी अवस्थामा रहेको आइसोलेसन बेड संख्या</t>
  </si>
  <si>
    <t xml:space="preserve"> तयारीको क्रममा/ योजनामा रहेको थप आइसोलेसन बेड संख्या</t>
  </si>
  <si>
    <t xml:space="preserve">हाल सम्म आईसोलेशनमा रहेका बिरामीको संख्या </t>
  </si>
  <si>
    <t xml:space="preserve"> आइशोलेशनमा बसिरहेका व्यक्तिहरु </t>
  </si>
  <si>
    <t xml:space="preserve">गएको २४ घण्टा भित्र आइसोलेसनमा रहेका नयाँ थपिएका शंकास्पद बिरामी संख्या </t>
  </si>
  <si>
    <t>गएको २४ घण्टा भित्र आइसोलेसनमा रहेका मध्ये निको भएर डिस्चार्ज गरिएका बिरामी संख्या</t>
  </si>
  <si>
    <t>गएको २४ घण्टा भित्र आइसोलेसनमा रहेका मध्ये रेफर गरिएका बिरामी संख्या</t>
  </si>
  <si>
    <t>गएको २४ घण्टा भित्र आइसोलेसनमा रहेका मध्ये मृत्यु भएका बिरामी संख्या</t>
  </si>
  <si>
    <t>ल्याब परिक्षण</t>
  </si>
  <si>
    <t>जम्मा स्वाव परिक्षणको लागि पठाएको संख्या</t>
  </si>
  <si>
    <t>महिलाको  (+ve)</t>
  </si>
  <si>
    <t>महिलाको  (-ve)</t>
  </si>
  <si>
    <t>पुरुषको   (+ve)</t>
  </si>
  <si>
    <t>पुरुषको  (-ve)</t>
  </si>
  <si>
    <t>अन्य  (+ve)</t>
  </si>
  <si>
    <t>अन्य  (-ve)</t>
  </si>
  <si>
    <t>हाल सम्म RDT परीक्षण गरीएको संख्या</t>
  </si>
  <si>
    <t>हाल सम्म RDT परीक्षणमा पोजेटिभ संख्या</t>
  </si>
  <si>
    <t xml:space="preserve">आज RDT परिक्षण गरिएको संख्या </t>
  </si>
  <si>
    <t>आज RDT परीक्षण पोजेटीभ संख्या</t>
  </si>
  <si>
    <t>जिल्लागत विवरण</t>
  </si>
  <si>
    <t>काठमाण्डौ</t>
  </si>
  <si>
    <t>ललितपुर</t>
  </si>
  <si>
    <t>भक्तपुर</t>
  </si>
  <si>
    <t>रसुवा</t>
  </si>
  <si>
    <t>नुवाकोट</t>
  </si>
  <si>
    <t>धादिङ</t>
  </si>
  <si>
    <t>चितवन</t>
  </si>
  <si>
    <t>सिन्धुली</t>
  </si>
  <si>
    <t>मकवानपुर</t>
  </si>
  <si>
    <t>रामेछाप</t>
  </si>
  <si>
    <t>दोलखा</t>
  </si>
  <si>
    <t>काभ्रे</t>
  </si>
  <si>
    <t>सिन्धुपाल्चोक</t>
  </si>
  <si>
    <t>कैफियत</t>
  </si>
  <si>
    <t>किटजन्य रोग अनुसन्धान तथा तालिम केन्द्र, हेटौडा प्रयोगशालामा (VBDRTC)  भएको परिक्षणको  २४ घण्टा भित्रको नतिजा विवरण  (अघिल्लो दिनको 2 बजे देखि  रिपोर्टीङ गर्ने दिनको २ बजे सम्म)</t>
  </si>
  <si>
    <t xml:space="preserve">जम्मा  </t>
  </si>
  <si>
    <t xml:space="preserve">VBDRTC मा हाल सम्म भएको PCR टेस्ट  संख्या  </t>
  </si>
  <si>
    <t xml:space="preserve">प्रतिबेदन तयारी/अध्यावधिक गर्ने कर्मचारीको नाम : डा.पुरुषोतम राज सेडाई/ डा. मुकेश पौडेल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</si>
</sst>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00439]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Kalimati"/>
      <charset val="1"/>
    </font>
    <font>
      <sz val="11"/>
      <name val="Kalimati"/>
      <charset val="1"/>
    </font>
    <font>
      <b/>
      <sz val="11"/>
      <color rgb="FF000000"/>
      <name val="Kalimati"/>
      <charset val="1"/>
    </font>
    <font>
      <sz val="11"/>
      <color theme="1"/>
      <name val="Kalimati"/>
      <charset val="1"/>
    </font>
    <font>
      <sz val="10"/>
      <color rgb="FF000000"/>
      <name val="Kalimati"/>
      <charset val="1"/>
    </font>
    <font>
      <b/>
      <sz val="11"/>
      <color theme="1"/>
      <name val="Kalimati"/>
      <charset val="1"/>
    </font>
  </fonts>
  <fills count="1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ABF8F"/>
        <bgColor rgb="FFFABF8F"/>
      </patternFill>
    </fill>
    <fill>
      <patternFill patternType="solid">
        <fgColor rgb="FFD8D8D8"/>
        <bgColor rgb="FFD8D8D8"/>
      </patternFill>
    </fill>
    <fill>
      <patternFill patternType="solid">
        <fgColor rgb="FFE36C09"/>
        <bgColor rgb="FFE36C0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D4B4"/>
        <bgColor rgb="FFFBD4B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rgb="FFB8CCE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5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165" fontId="1" fillId="2" borderId="4" xfId="0" applyNumberFormat="1" applyFont="1" applyFill="1" applyBorder="1" applyAlignment="1">
      <alignment horizontal="left" vertical="center"/>
    </xf>
    <xf numFmtId="0" fontId="1" fillId="10" borderId="12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165" fontId="3" fillId="4" borderId="12" xfId="0" applyNumberFormat="1" applyFont="1" applyFill="1" applyBorder="1" applyAlignment="1">
      <alignment horizontal="center" vertical="center"/>
    </xf>
    <xf numFmtId="165" fontId="1" fillId="7" borderId="4" xfId="0" applyNumberFormat="1" applyFont="1" applyFill="1" applyBorder="1" applyAlignment="1">
      <alignment horizontal="center" vertical="center"/>
    </xf>
    <xf numFmtId="165" fontId="4" fillId="7" borderId="12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3" fillId="3" borderId="10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vertical="center"/>
    </xf>
    <xf numFmtId="0" fontId="2" fillId="14" borderId="2" xfId="0" applyFont="1" applyFill="1" applyBorder="1" applyAlignment="1">
      <alignment vertical="center"/>
    </xf>
    <xf numFmtId="0" fontId="2" fillId="14" borderId="3" xfId="0" applyFont="1" applyFill="1" applyBorder="1" applyAlignment="1">
      <alignment vertical="center"/>
    </xf>
    <xf numFmtId="0" fontId="4" fillId="14" borderId="0" xfId="0" applyFont="1" applyFill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2" fillId="6" borderId="1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165" fontId="1" fillId="4" borderId="10" xfId="0" applyNumberFormat="1" applyFont="1" applyFill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5" fontId="1" fillId="4" borderId="11" xfId="0" applyNumberFormat="1" applyFont="1" applyFill="1" applyBorder="1" applyAlignment="1">
      <alignment horizontal="center" vertical="center"/>
    </xf>
    <xf numFmtId="165" fontId="1" fillId="4" borderId="4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164" fontId="1" fillId="4" borderId="15" xfId="0" applyNumberFormat="1" applyFont="1" applyFill="1" applyBorder="1" applyAlignment="1">
      <alignment horizontal="center" vertical="center" wrapText="1"/>
    </xf>
    <xf numFmtId="164" fontId="1" fillId="4" borderId="16" xfId="0" applyNumberFormat="1" applyFont="1" applyFill="1" applyBorder="1" applyAlignment="1">
      <alignment horizontal="center" vertical="center" wrapText="1"/>
    </xf>
    <xf numFmtId="164" fontId="1" fillId="4" borderId="14" xfId="0" applyNumberFormat="1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165" fontId="2" fillId="6" borderId="1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5" fontId="1" fillId="4" borderId="10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R%20COMPUTER%20SYSTEM/Downloads/COVID-19%20Report%20Bagmait%2001.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Report"/>
      <sheetName val="D.Report "/>
      <sheetName val="Hospital Report Only "/>
      <sheetName val="C.Report"/>
      <sheetName val="HO Report Only "/>
      <sheetName val="Lab Report Only "/>
      <sheetName val="Bhaktpur "/>
      <sheetName val="Kathmandu"/>
      <sheetName val="Lalitpur "/>
      <sheetName val="Nuwakot"/>
      <sheetName val="Rasuwa "/>
      <sheetName val="Chitwan"/>
      <sheetName val="Dhading"/>
      <sheetName val="Sindhulii"/>
      <sheetName val="Makawanpur "/>
      <sheetName val="Ramechhap"/>
      <sheetName val="Dolakha"/>
      <sheetName val="Kavre"/>
      <sheetName val="Sindupalchok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E8">
            <v>313</v>
          </cell>
        </row>
        <row r="9">
          <cell r="E9">
            <v>10</v>
          </cell>
        </row>
      </sheetData>
      <sheetData sheetId="7">
        <row r="8">
          <cell r="E8">
            <v>444</v>
          </cell>
        </row>
        <row r="9">
          <cell r="E9">
            <v>361</v>
          </cell>
        </row>
      </sheetData>
      <sheetData sheetId="8">
        <row r="8">
          <cell r="E8">
            <v>112</v>
          </cell>
        </row>
        <row r="9">
          <cell r="E9">
            <v>0</v>
          </cell>
        </row>
      </sheetData>
      <sheetData sheetId="9">
        <row r="9">
          <cell r="E9">
            <v>0</v>
          </cell>
        </row>
      </sheetData>
      <sheetData sheetId="10">
        <row r="8">
          <cell r="E8">
            <v>184</v>
          </cell>
        </row>
        <row r="9">
          <cell r="E9">
            <v>0</v>
          </cell>
        </row>
      </sheetData>
      <sheetData sheetId="11">
        <row r="8">
          <cell r="E8">
            <v>300</v>
          </cell>
        </row>
        <row r="9">
          <cell r="E9">
            <v>0</v>
          </cell>
        </row>
      </sheetData>
      <sheetData sheetId="12">
        <row r="8">
          <cell r="E8">
            <v>512</v>
          </cell>
        </row>
        <row r="9">
          <cell r="E9">
            <v>50</v>
          </cell>
        </row>
      </sheetData>
      <sheetData sheetId="13">
        <row r="8">
          <cell r="E8">
            <v>205</v>
          </cell>
        </row>
        <row r="9">
          <cell r="E9">
            <v>0</v>
          </cell>
        </row>
      </sheetData>
      <sheetData sheetId="14">
        <row r="8">
          <cell r="E8">
            <v>205</v>
          </cell>
        </row>
        <row r="9">
          <cell r="E9">
            <v>118</v>
          </cell>
        </row>
      </sheetData>
      <sheetData sheetId="15">
        <row r="8">
          <cell r="E8">
            <v>151</v>
          </cell>
        </row>
        <row r="9">
          <cell r="E9">
            <v>6</v>
          </cell>
        </row>
      </sheetData>
      <sheetData sheetId="16">
        <row r="8">
          <cell r="E8">
            <v>158</v>
          </cell>
        </row>
        <row r="9">
          <cell r="E9">
            <v>40</v>
          </cell>
        </row>
      </sheetData>
      <sheetData sheetId="17">
        <row r="8">
          <cell r="E8">
            <v>296</v>
          </cell>
        </row>
        <row r="9">
          <cell r="E9">
            <v>95</v>
          </cell>
        </row>
      </sheetData>
      <sheetData sheetId="18">
        <row r="8">
          <cell r="E8">
            <v>436</v>
          </cell>
        </row>
        <row r="9">
          <cell r="E9">
            <v>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J3" sqref="J3"/>
    </sheetView>
  </sheetViews>
  <sheetFormatPr defaultColWidth="8.85546875" defaultRowHeight="23.25" x14ac:dyDescent="0.25"/>
  <cols>
    <col min="1" max="1" width="8.85546875" style="25"/>
    <col min="2" max="2" width="8.85546875" style="30"/>
    <col min="3" max="3" width="25.85546875" style="30" customWidth="1"/>
    <col min="4" max="4" width="21.140625" style="16" customWidth="1"/>
    <col min="5" max="5" width="16.42578125" style="16" customWidth="1"/>
    <col min="6" max="16384" width="8.85546875" style="16"/>
  </cols>
  <sheetData>
    <row r="1" spans="1:19" x14ac:dyDescent="0.25">
      <c r="A1" s="32" t="s">
        <v>0</v>
      </c>
      <c r="B1" s="33"/>
      <c r="C1" s="33"/>
      <c r="D1" s="33"/>
      <c r="E1" s="34"/>
      <c r="F1" s="35"/>
      <c r="G1" s="35"/>
      <c r="H1" s="35"/>
    </row>
    <row r="2" spans="1:19" x14ac:dyDescent="0.25">
      <c r="A2" s="72" t="s">
        <v>1</v>
      </c>
      <c r="B2" s="73"/>
      <c r="C2" s="73"/>
      <c r="D2" s="73"/>
      <c r="E2" s="74"/>
    </row>
    <row r="3" spans="1:19" x14ac:dyDescent="0.25">
      <c r="A3" s="7" t="s">
        <v>2</v>
      </c>
      <c r="B3" s="6"/>
      <c r="C3" s="6"/>
      <c r="D3" s="1"/>
      <c r="E3" s="31"/>
    </row>
    <row r="4" spans="1:19" x14ac:dyDescent="0.25">
      <c r="A4" s="75" t="s">
        <v>51</v>
      </c>
      <c r="B4" s="76"/>
      <c r="C4" s="76"/>
      <c r="D4" s="76"/>
      <c r="E4" s="77"/>
    </row>
    <row r="5" spans="1:19" x14ac:dyDescent="0.25">
      <c r="A5" s="17" t="s">
        <v>3</v>
      </c>
      <c r="B5" s="78" t="s">
        <v>4</v>
      </c>
      <c r="C5" s="79"/>
      <c r="D5" s="80"/>
      <c r="E5" s="81" t="s">
        <v>5</v>
      </c>
      <c r="F5" s="47" t="s">
        <v>33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26"/>
    </row>
    <row r="6" spans="1:19" x14ac:dyDescent="0.25">
      <c r="A6" s="83">
        <v>1</v>
      </c>
      <c r="B6" s="85"/>
      <c r="C6" s="45"/>
      <c r="D6" s="46"/>
      <c r="E6" s="82"/>
      <c r="F6" s="8" t="s">
        <v>34</v>
      </c>
      <c r="G6" s="8" t="s">
        <v>35</v>
      </c>
      <c r="H6" s="8" t="s">
        <v>36</v>
      </c>
      <c r="I6" s="8" t="s">
        <v>37</v>
      </c>
      <c r="J6" s="8" t="s">
        <v>38</v>
      </c>
      <c r="K6" s="8" t="s">
        <v>39</v>
      </c>
      <c r="L6" s="8" t="s">
        <v>40</v>
      </c>
      <c r="M6" s="8" t="s">
        <v>41</v>
      </c>
      <c r="N6" s="8" t="s">
        <v>42</v>
      </c>
      <c r="O6" s="8" t="s">
        <v>43</v>
      </c>
      <c r="P6" s="8" t="s">
        <v>44</v>
      </c>
      <c r="Q6" s="8" t="s">
        <v>45</v>
      </c>
      <c r="R6" s="8" t="s">
        <v>46</v>
      </c>
      <c r="S6" s="9" t="s">
        <v>47</v>
      </c>
    </row>
    <row r="7" spans="1:19" x14ac:dyDescent="0.25">
      <c r="A7" s="84"/>
      <c r="B7" s="86" t="s">
        <v>6</v>
      </c>
      <c r="C7" s="45"/>
      <c r="D7" s="46"/>
      <c r="E7" s="2"/>
      <c r="F7" s="10"/>
      <c r="G7" s="10"/>
      <c r="H7" s="27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spans="1:19" ht="28.5" customHeight="1" x14ac:dyDescent="0.25">
      <c r="A8" s="12">
        <v>1.1000000000000001</v>
      </c>
      <c r="B8" s="54" t="s">
        <v>7</v>
      </c>
      <c r="C8" s="45"/>
      <c r="D8" s="46"/>
      <c r="E8" s="3">
        <f t="shared" ref="E8:E9" si="0">SUM(F8:R8)</f>
        <v>3316</v>
      </c>
      <c r="F8" s="28">
        <f>[1]Kathmandu!E8</f>
        <v>444</v>
      </c>
      <c r="G8" s="28">
        <f>'[1]Lalitpur '!E8</f>
        <v>112</v>
      </c>
      <c r="H8" s="28">
        <f>'[1]Bhaktpur '!E8</f>
        <v>313</v>
      </c>
      <c r="I8" s="28">
        <f>'[1]Rasuwa '!E8</f>
        <v>184</v>
      </c>
      <c r="J8" s="28">
        <v>0</v>
      </c>
      <c r="K8" s="28">
        <f>[1]Dhading!E8</f>
        <v>512</v>
      </c>
      <c r="L8" s="28">
        <f>[1]Chitwan!E8</f>
        <v>300</v>
      </c>
      <c r="M8" s="28">
        <f>[1]Sindhulii!E8</f>
        <v>205</v>
      </c>
      <c r="N8" s="28">
        <f>'[1]Makawanpur '!E8</f>
        <v>205</v>
      </c>
      <c r="O8" s="28">
        <f>[1]Ramechhap!E8</f>
        <v>151</v>
      </c>
      <c r="P8" s="28">
        <f>[1]Dolakha!E8</f>
        <v>158</v>
      </c>
      <c r="Q8" s="28">
        <f>[1]Kavre!E8</f>
        <v>296</v>
      </c>
      <c r="R8" s="28">
        <f>[1]Sindupalchok!E8</f>
        <v>436</v>
      </c>
      <c r="S8" s="29"/>
    </row>
    <row r="9" spans="1:19" ht="15.75" customHeight="1" x14ac:dyDescent="0.25">
      <c r="A9" s="12">
        <v>1.2</v>
      </c>
      <c r="B9" s="54" t="s">
        <v>8</v>
      </c>
      <c r="C9" s="45"/>
      <c r="D9" s="46"/>
      <c r="E9" s="3">
        <f t="shared" si="0"/>
        <v>801</v>
      </c>
      <c r="F9" s="28">
        <f>[1]Kathmandu!E9</f>
        <v>361</v>
      </c>
      <c r="G9" s="28">
        <f>'[1]Lalitpur '!E9</f>
        <v>0</v>
      </c>
      <c r="H9" s="28">
        <f>'[1]Bhaktpur '!E9</f>
        <v>10</v>
      </c>
      <c r="I9" s="28">
        <f>'[1]Rasuwa '!E9</f>
        <v>0</v>
      </c>
      <c r="J9" s="28">
        <f>[1]Nuwakot!E9</f>
        <v>0</v>
      </c>
      <c r="K9" s="28">
        <f>[1]Dhading!E9</f>
        <v>50</v>
      </c>
      <c r="L9" s="28">
        <f>[1]Chitwan!E9</f>
        <v>0</v>
      </c>
      <c r="M9" s="28">
        <f>[1]Sindhulii!E9</f>
        <v>0</v>
      </c>
      <c r="N9" s="28">
        <f>'[1]Makawanpur '!E9</f>
        <v>118</v>
      </c>
      <c r="O9" s="28">
        <f>[1]Ramechhap!E9</f>
        <v>6</v>
      </c>
      <c r="P9" s="28">
        <f>[1]Dolakha!E9</f>
        <v>40</v>
      </c>
      <c r="Q9" s="28">
        <f>[1]Kavre!E9</f>
        <v>95</v>
      </c>
      <c r="R9" s="28">
        <f>[1]Sindupalchok!E9</f>
        <v>121</v>
      </c>
      <c r="S9" s="29"/>
    </row>
    <row r="10" spans="1:19" x14ac:dyDescent="0.25">
      <c r="A10" s="69">
        <v>1.3</v>
      </c>
      <c r="B10" s="70" t="s">
        <v>9</v>
      </c>
      <c r="C10" s="71"/>
      <c r="D10" s="18" t="s">
        <v>10</v>
      </c>
      <c r="E10" s="3">
        <v>62</v>
      </c>
      <c r="F10" s="28">
        <v>8</v>
      </c>
      <c r="G10" s="28">
        <v>0</v>
      </c>
      <c r="H10" s="28">
        <v>0</v>
      </c>
      <c r="I10" s="28">
        <v>11</v>
      </c>
      <c r="J10" s="28">
        <v>0</v>
      </c>
      <c r="K10" s="28">
        <v>8</v>
      </c>
      <c r="L10" s="28">
        <v>0</v>
      </c>
      <c r="M10" s="28">
        <v>12</v>
      </c>
      <c r="N10" s="28">
        <v>0</v>
      </c>
      <c r="O10" s="28">
        <v>0</v>
      </c>
      <c r="P10" s="28">
        <v>23</v>
      </c>
      <c r="Q10" s="28">
        <v>0</v>
      </c>
      <c r="R10" s="28">
        <v>0</v>
      </c>
    </row>
    <row r="11" spans="1:19" x14ac:dyDescent="0.25">
      <c r="A11" s="69"/>
      <c r="B11" s="70" t="s">
        <v>11</v>
      </c>
      <c r="C11" s="71"/>
      <c r="D11" s="5" t="s">
        <v>10</v>
      </c>
      <c r="E11" s="3">
        <v>1245</v>
      </c>
      <c r="F11" s="16">
        <v>161</v>
      </c>
      <c r="G11" s="16">
        <v>0</v>
      </c>
      <c r="H11" s="16">
        <v>136</v>
      </c>
      <c r="I11" s="16">
        <v>27</v>
      </c>
      <c r="J11" s="16">
        <v>44</v>
      </c>
      <c r="K11" s="16">
        <v>0</v>
      </c>
      <c r="L11" s="16">
        <v>549</v>
      </c>
      <c r="M11" s="16">
        <v>0</v>
      </c>
      <c r="N11" s="16">
        <v>328</v>
      </c>
      <c r="O11" s="16">
        <v>0</v>
      </c>
      <c r="P11" s="16">
        <v>0</v>
      </c>
      <c r="Q11" s="16">
        <v>0</v>
      </c>
      <c r="R11" s="16">
        <v>0</v>
      </c>
    </row>
    <row r="12" spans="1:19" x14ac:dyDescent="0.25">
      <c r="A12" s="13">
        <v>2</v>
      </c>
      <c r="B12" s="63" t="s">
        <v>12</v>
      </c>
      <c r="C12" s="45"/>
      <c r="D12" s="46"/>
      <c r="E12" s="3">
        <v>367</v>
      </c>
      <c r="F12" s="16">
        <v>50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302</v>
      </c>
      <c r="M12" s="16">
        <v>0</v>
      </c>
      <c r="N12" s="16">
        <v>0</v>
      </c>
      <c r="O12" s="16">
        <v>15</v>
      </c>
      <c r="P12" s="16">
        <v>0</v>
      </c>
      <c r="Q12" s="16">
        <v>0</v>
      </c>
      <c r="R12" s="16">
        <v>0</v>
      </c>
    </row>
    <row r="13" spans="1:19" x14ac:dyDescent="0.25">
      <c r="A13" s="14">
        <v>2.1</v>
      </c>
      <c r="B13" s="63" t="s">
        <v>13</v>
      </c>
      <c r="C13" s="45"/>
      <c r="D13" s="46"/>
      <c r="E13" s="3">
        <v>874</v>
      </c>
      <c r="F13" s="16">
        <v>190</v>
      </c>
      <c r="G13" s="16">
        <v>124</v>
      </c>
      <c r="H13" s="16">
        <v>42</v>
      </c>
      <c r="I13" s="16">
        <v>35</v>
      </c>
      <c r="J13" s="16">
        <v>0</v>
      </c>
      <c r="K13" s="16">
        <v>15</v>
      </c>
      <c r="L13" s="16">
        <v>302</v>
      </c>
      <c r="M13" s="16">
        <v>32</v>
      </c>
      <c r="N13" s="16">
        <v>35</v>
      </c>
      <c r="O13" s="16">
        <v>15</v>
      </c>
      <c r="P13" s="16">
        <v>37</v>
      </c>
      <c r="Q13" s="16">
        <v>13</v>
      </c>
      <c r="R13" s="16">
        <v>34</v>
      </c>
    </row>
    <row r="14" spans="1:19" x14ac:dyDescent="0.25">
      <c r="A14" s="13">
        <v>2.2000000000000002</v>
      </c>
      <c r="B14" s="63" t="s">
        <v>14</v>
      </c>
      <c r="C14" s="45"/>
      <c r="D14" s="46"/>
      <c r="E14" s="3">
        <v>156</v>
      </c>
      <c r="F14" s="16">
        <v>58</v>
      </c>
      <c r="G14" s="16">
        <v>5</v>
      </c>
      <c r="H14" s="16">
        <v>19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70</v>
      </c>
      <c r="O14" s="16">
        <v>0</v>
      </c>
      <c r="P14" s="16">
        <v>4</v>
      </c>
      <c r="Q14" s="16">
        <v>0</v>
      </c>
      <c r="R14" s="16">
        <v>0</v>
      </c>
    </row>
    <row r="15" spans="1:19" x14ac:dyDescent="0.25">
      <c r="A15" s="13">
        <v>2.2999999999999998</v>
      </c>
      <c r="B15" s="64" t="s">
        <v>15</v>
      </c>
      <c r="C15" s="65"/>
      <c r="D15" s="19" t="s">
        <v>10</v>
      </c>
      <c r="E15" s="4">
        <v>140</v>
      </c>
      <c r="F15" s="16">
        <v>0</v>
      </c>
      <c r="G15" s="16">
        <v>62</v>
      </c>
      <c r="H15" s="16">
        <v>25</v>
      </c>
      <c r="I15" s="16">
        <v>2</v>
      </c>
      <c r="J15" s="16">
        <v>0</v>
      </c>
      <c r="K15" s="16">
        <v>0</v>
      </c>
      <c r="L15" s="16">
        <v>0</v>
      </c>
      <c r="M15" s="16">
        <v>7</v>
      </c>
      <c r="N15" s="16">
        <v>34</v>
      </c>
      <c r="O15" s="16">
        <v>0</v>
      </c>
      <c r="P15" s="16">
        <v>0</v>
      </c>
      <c r="Q15" s="16">
        <v>10</v>
      </c>
      <c r="R15" s="16">
        <v>0</v>
      </c>
    </row>
    <row r="16" spans="1:19" ht="38.450000000000003" customHeight="1" x14ac:dyDescent="0.25">
      <c r="A16" s="14">
        <v>2.4</v>
      </c>
      <c r="B16" s="66" t="s">
        <v>16</v>
      </c>
      <c r="C16" s="66"/>
      <c r="D16" s="20" t="s">
        <v>10</v>
      </c>
      <c r="E16" s="15">
        <v>9</v>
      </c>
      <c r="F16" s="16">
        <v>0</v>
      </c>
      <c r="G16" s="16">
        <v>6</v>
      </c>
      <c r="H16" s="16">
        <v>2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  <c r="P16" s="16">
        <v>0</v>
      </c>
      <c r="Q16" s="16">
        <v>0</v>
      </c>
      <c r="R16" s="16">
        <v>0</v>
      </c>
    </row>
    <row r="17" spans="1:18" ht="38.450000000000003" customHeight="1" x14ac:dyDescent="0.25">
      <c r="A17" s="13">
        <v>2.5</v>
      </c>
      <c r="B17" s="67" t="s">
        <v>17</v>
      </c>
      <c r="C17" s="68"/>
      <c r="D17" s="21" t="s">
        <v>10</v>
      </c>
      <c r="E17" s="3">
        <v>18</v>
      </c>
      <c r="F17" s="16">
        <v>0</v>
      </c>
      <c r="G17" s="16">
        <v>4</v>
      </c>
      <c r="H17" s="16">
        <v>1</v>
      </c>
      <c r="I17" s="16">
        <v>0</v>
      </c>
      <c r="J17" s="16">
        <v>0</v>
      </c>
      <c r="K17" s="16">
        <v>0</v>
      </c>
      <c r="L17" s="16">
        <v>13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</row>
    <row r="18" spans="1:18" x14ac:dyDescent="0.25">
      <c r="A18" s="13">
        <v>2.6</v>
      </c>
      <c r="B18" s="66" t="s">
        <v>18</v>
      </c>
      <c r="C18" s="66"/>
      <c r="D18" s="22" t="s">
        <v>10</v>
      </c>
      <c r="E18" s="3">
        <v>13</v>
      </c>
      <c r="F18" s="16">
        <v>0</v>
      </c>
      <c r="G18" s="16">
        <v>3</v>
      </c>
      <c r="H18" s="16">
        <v>1</v>
      </c>
      <c r="I18" s="16">
        <v>0</v>
      </c>
      <c r="J18" s="16">
        <v>0</v>
      </c>
      <c r="K18" s="16">
        <v>0</v>
      </c>
      <c r="L18" s="16">
        <v>2</v>
      </c>
      <c r="M18" s="16">
        <v>0</v>
      </c>
      <c r="N18" s="16">
        <v>7</v>
      </c>
      <c r="O18" s="16">
        <v>0</v>
      </c>
      <c r="P18" s="16">
        <v>0</v>
      </c>
      <c r="Q18" s="16">
        <v>0</v>
      </c>
      <c r="R18" s="16">
        <v>0</v>
      </c>
    </row>
    <row r="19" spans="1:18" x14ac:dyDescent="0.25">
      <c r="A19" s="14">
        <v>2.7</v>
      </c>
      <c r="B19" s="49" t="s">
        <v>19</v>
      </c>
      <c r="C19" s="50"/>
      <c r="D19" s="21" t="s">
        <v>10</v>
      </c>
      <c r="E19" s="3">
        <v>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2</v>
      </c>
      <c r="O19" s="16">
        <v>0</v>
      </c>
      <c r="P19" s="16">
        <v>0</v>
      </c>
      <c r="Q19" s="16">
        <v>2</v>
      </c>
      <c r="R19" s="16">
        <v>0</v>
      </c>
    </row>
    <row r="20" spans="1:18" x14ac:dyDescent="0.25">
      <c r="A20" s="13">
        <v>2.8</v>
      </c>
      <c r="B20" s="51" t="s">
        <v>20</v>
      </c>
      <c r="C20" s="52"/>
      <c r="D20" s="21" t="s">
        <v>10</v>
      </c>
      <c r="E20" s="3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</row>
    <row r="21" spans="1:18" x14ac:dyDescent="0.25">
      <c r="A21" s="12">
        <v>3</v>
      </c>
      <c r="B21" s="53" t="s">
        <v>21</v>
      </c>
      <c r="C21" s="45"/>
      <c r="D21" s="46"/>
      <c r="E21" s="3"/>
    </row>
    <row r="22" spans="1:18" ht="69.75" x14ac:dyDescent="0.25">
      <c r="A22" s="41">
        <v>3.1</v>
      </c>
      <c r="B22" s="57" t="s">
        <v>48</v>
      </c>
      <c r="C22" s="58"/>
      <c r="D22" s="23" t="s">
        <v>22</v>
      </c>
      <c r="E22" s="36">
        <v>3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37">
        <v>0</v>
      </c>
      <c r="M22" s="37">
        <v>1</v>
      </c>
      <c r="N22" s="37">
        <v>2</v>
      </c>
      <c r="O22" s="16">
        <v>0</v>
      </c>
      <c r="P22" s="16">
        <v>0</v>
      </c>
      <c r="Q22" s="16">
        <v>0</v>
      </c>
      <c r="R22" s="16">
        <v>0</v>
      </c>
    </row>
    <row r="23" spans="1:18" x14ac:dyDescent="0.25">
      <c r="A23" s="55"/>
      <c r="B23" s="59"/>
      <c r="C23" s="60"/>
      <c r="D23" s="5" t="s">
        <v>23</v>
      </c>
      <c r="E23" s="3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</row>
    <row r="24" spans="1:18" x14ac:dyDescent="0.25">
      <c r="A24" s="55"/>
      <c r="B24" s="59"/>
      <c r="C24" s="60"/>
      <c r="D24" s="5" t="s">
        <v>24</v>
      </c>
      <c r="E24" s="15">
        <v>1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</row>
    <row r="25" spans="1:18" x14ac:dyDescent="0.25">
      <c r="A25" s="55"/>
      <c r="B25" s="59"/>
      <c r="C25" s="60"/>
      <c r="D25" s="5" t="s">
        <v>25</v>
      </c>
      <c r="E25" s="3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</row>
    <row r="26" spans="1:18" x14ac:dyDescent="0.25">
      <c r="A26" s="55"/>
      <c r="B26" s="59"/>
      <c r="C26" s="60"/>
      <c r="D26" s="5" t="s">
        <v>26</v>
      </c>
      <c r="E26" s="15">
        <v>2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1:18" x14ac:dyDescent="0.25">
      <c r="A27" s="55"/>
      <c r="B27" s="59"/>
      <c r="C27" s="60"/>
      <c r="D27" s="5" t="s">
        <v>27</v>
      </c>
      <c r="E27" s="3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1:18" x14ac:dyDescent="0.25">
      <c r="A28" s="56"/>
      <c r="B28" s="61"/>
      <c r="C28" s="62"/>
      <c r="D28" s="5" t="s">
        <v>28</v>
      </c>
      <c r="E28" s="3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</row>
    <row r="29" spans="1:18" x14ac:dyDescent="0.25">
      <c r="A29" s="38">
        <v>3.2</v>
      </c>
      <c r="B29" s="39" t="s">
        <v>50</v>
      </c>
      <c r="C29" s="40"/>
      <c r="D29" s="24" t="s">
        <v>49</v>
      </c>
      <c r="E29" s="15">
        <v>197</v>
      </c>
    </row>
    <row r="30" spans="1:18" x14ac:dyDescent="0.25">
      <c r="A30" s="41">
        <v>4</v>
      </c>
      <c r="B30" s="44" t="s">
        <v>29</v>
      </c>
      <c r="C30" s="45"/>
      <c r="D30" s="46"/>
      <c r="E30" s="3">
        <f>SUM(F30:R30)</f>
        <v>3547</v>
      </c>
      <c r="F30" s="16">
        <v>1000</v>
      </c>
      <c r="G30" s="16">
        <v>328</v>
      </c>
      <c r="H30" s="16">
        <v>183</v>
      </c>
      <c r="I30" s="16">
        <v>28</v>
      </c>
      <c r="J30" s="16">
        <v>287</v>
      </c>
      <c r="K30" s="16">
        <v>400</v>
      </c>
      <c r="L30" s="16">
        <v>439</v>
      </c>
      <c r="M30" s="16">
        <v>209</v>
      </c>
      <c r="N30" s="16">
        <v>204</v>
      </c>
      <c r="O30" s="16">
        <v>0</v>
      </c>
      <c r="P30" s="16">
        <v>0</v>
      </c>
      <c r="Q30" s="16">
        <v>322</v>
      </c>
      <c r="R30" s="16">
        <v>147</v>
      </c>
    </row>
    <row r="31" spans="1:18" x14ac:dyDescent="0.25">
      <c r="A31" s="42"/>
      <c r="B31" s="44" t="s">
        <v>30</v>
      </c>
      <c r="C31" s="45"/>
      <c r="D31" s="46"/>
      <c r="E31" s="3">
        <f>SUM(F31:R31)</f>
        <v>13</v>
      </c>
      <c r="F31" s="16">
        <v>4</v>
      </c>
      <c r="G31" s="16">
        <v>0</v>
      </c>
      <c r="H31" s="16">
        <v>0</v>
      </c>
      <c r="I31" s="16">
        <v>0</v>
      </c>
      <c r="J31" s="16">
        <v>0</v>
      </c>
      <c r="K31" s="16">
        <v>2</v>
      </c>
      <c r="L31" s="16">
        <v>1</v>
      </c>
      <c r="M31" s="16">
        <v>0</v>
      </c>
      <c r="N31" s="16">
        <v>4</v>
      </c>
      <c r="O31" s="16">
        <v>0</v>
      </c>
      <c r="P31" s="16">
        <v>0</v>
      </c>
      <c r="Q31" s="16">
        <v>2</v>
      </c>
      <c r="R31" s="16">
        <v>0</v>
      </c>
    </row>
    <row r="32" spans="1:18" x14ac:dyDescent="0.25">
      <c r="A32" s="42"/>
      <c r="B32" s="44" t="s">
        <v>31</v>
      </c>
      <c r="C32" s="45"/>
      <c r="D32" s="46"/>
      <c r="E32" s="3">
        <f>SUM(F32:R32)</f>
        <v>503</v>
      </c>
      <c r="F32" s="16">
        <v>77</v>
      </c>
      <c r="G32" s="16">
        <v>0</v>
      </c>
      <c r="H32" s="16">
        <v>41</v>
      </c>
      <c r="I32" s="16">
        <v>6</v>
      </c>
      <c r="J32" s="16">
        <v>0</v>
      </c>
      <c r="K32" s="16">
        <v>91</v>
      </c>
      <c r="L32" s="16">
        <v>109</v>
      </c>
      <c r="M32" s="16">
        <v>36</v>
      </c>
      <c r="N32" s="16">
        <v>36</v>
      </c>
      <c r="O32" s="16">
        <v>0</v>
      </c>
      <c r="P32" s="16">
        <v>0</v>
      </c>
      <c r="Q32" s="16">
        <v>0</v>
      </c>
      <c r="R32" s="16">
        <v>107</v>
      </c>
    </row>
    <row r="33" spans="1:18" x14ac:dyDescent="0.25">
      <c r="A33" s="43"/>
      <c r="B33" s="44" t="s">
        <v>32</v>
      </c>
      <c r="C33" s="45"/>
      <c r="D33" s="46"/>
      <c r="E33" s="3">
        <v>1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1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</row>
  </sheetData>
  <mergeCells count="31">
    <mergeCell ref="A10:A11"/>
    <mergeCell ref="B10:C10"/>
    <mergeCell ref="B11:C11"/>
    <mergeCell ref="B12:D12"/>
    <mergeCell ref="A2:E2"/>
    <mergeCell ref="A4:E4"/>
    <mergeCell ref="B5:D5"/>
    <mergeCell ref="E5:E6"/>
    <mergeCell ref="A6:A7"/>
    <mergeCell ref="B6:D6"/>
    <mergeCell ref="B7:D7"/>
    <mergeCell ref="A22:A28"/>
    <mergeCell ref="B22:C28"/>
    <mergeCell ref="B13:D13"/>
    <mergeCell ref="B14:D14"/>
    <mergeCell ref="B15:C15"/>
    <mergeCell ref="B16:C16"/>
    <mergeCell ref="B17:C17"/>
    <mergeCell ref="B18:C18"/>
    <mergeCell ref="F5:R5"/>
    <mergeCell ref="B19:C19"/>
    <mergeCell ref="B20:C20"/>
    <mergeCell ref="B21:D21"/>
    <mergeCell ref="B8:D8"/>
    <mergeCell ref="B9:D9"/>
    <mergeCell ref="B29:C29"/>
    <mergeCell ref="A30:A33"/>
    <mergeCell ref="B30:D30"/>
    <mergeCell ref="B31:D31"/>
    <mergeCell ref="B32:D32"/>
    <mergeCell ref="B33:D33"/>
  </mergeCells>
  <hyperlinks>
    <hyperlink ref="B31" location="Total Report!A1" display="हाल सम्म RDT परीक्षणमा पोजेटिभ संख्या"/>
  </hyperlink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rg-adguard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Mee</cp:lastModifiedBy>
  <dcterms:created xsi:type="dcterms:W3CDTF">2020-04-18T08:33:53Z</dcterms:created>
  <dcterms:modified xsi:type="dcterms:W3CDTF">2020-04-18T12:21:06Z</dcterms:modified>
</cp:coreProperties>
</file>